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27" i="1" l="1"/>
  <c r="G26" i="1"/>
  <c r="G17" i="1"/>
  <c r="G16" i="1"/>
  <c r="G25" i="1"/>
  <c r="G24" i="1"/>
  <c r="G23" i="1"/>
  <c r="G22" i="1"/>
  <c r="G21" i="1"/>
  <c r="G20" i="1"/>
  <c r="G19" i="1"/>
  <c r="G18" i="1"/>
  <c r="G15" i="1"/>
  <c r="G14" i="1"/>
  <c r="G13" i="1"/>
  <c r="G12" i="1"/>
  <c r="G11" i="1"/>
  <c r="G10" i="1"/>
  <c r="G9" i="1"/>
  <c r="G7" i="1"/>
  <c r="G6" i="1"/>
  <c r="G5" i="1"/>
  <c r="G4" i="1"/>
  <c r="G3" i="1"/>
  <c r="G2" i="1"/>
  <c r="G28" i="1" l="1"/>
</calcChain>
</file>

<file path=xl/sharedStrings.xml><?xml version="1.0" encoding="utf-8"?>
<sst xmlns="http://schemas.openxmlformats.org/spreadsheetml/2006/main" count="103" uniqueCount="77">
  <si>
    <t>Наименовние</t>
  </si>
  <si>
    <t>Кол-во</t>
  </si>
  <si>
    <t>есть/нет</t>
  </si>
  <si>
    <t>Модель/размер/комплектация</t>
  </si>
  <si>
    <t>обзор модели</t>
  </si>
  <si>
    <t>Цена</t>
  </si>
  <si>
    <t>Сумма</t>
  </si>
  <si>
    <t>Педали</t>
  </si>
  <si>
    <t>+</t>
  </si>
  <si>
    <t>Shimano PD-M540 SPD MTB +шипы</t>
  </si>
  <si>
    <t>http://bikeshop.com.ua/product_info.php?products_id=510</t>
  </si>
  <si>
    <t>Обувь</t>
  </si>
  <si>
    <t>Shimano SH-MT42 NV</t>
  </si>
  <si>
    <t>http://bikeshop.com.ua/product_info.php?products_id=8863</t>
  </si>
  <si>
    <t>Фонарь</t>
  </si>
  <si>
    <t>Brinyte XM-L C8</t>
  </si>
  <si>
    <t>http://motor.inf.ua/index.php?page=shop.product_details&amp;flypage=flypage.tpl&amp;product_id=85&amp;category_id=21&amp;option=com_virtuemart&amp;Itemid=71</t>
  </si>
  <si>
    <t>http://mtb.dn.ua/forum/viewtopic.php?f=69&amp;t=7628&amp;hilit=%D0%9F%D1%80%D0%BE%D0%B4%D0%B0%D0%BC+%D1%84%D0%BE%D0%BD%D0%B0%D1%80%D0%B8%D0%BA%D0%B8%3A+</t>
  </si>
  <si>
    <t xml:space="preserve">Зарядное </t>
  </si>
  <si>
    <t>Зарядное устройство для 18650 батарей</t>
  </si>
  <si>
    <t>Акамулятор</t>
  </si>
  <si>
    <t>Батареи UniqueFire Protected 18650 3.7V "2400mAh" Lithium Batteries</t>
  </si>
  <si>
    <t>Рюкзак</t>
  </si>
  <si>
    <t>Deuter Hydro Lite 2.0 цвет 953 mandarine-anthracite</t>
  </si>
  <si>
    <t>http://www.vinbike.com.ua/vmchk/2255-ryukzak-hydro-lite-2.0-tsvet-953-mandarine-anthracite.html</t>
  </si>
  <si>
    <t>Питьевая</t>
  </si>
  <si>
    <t>Форма лето №1</t>
  </si>
  <si>
    <t>NALINI</t>
  </si>
  <si>
    <t>http://veloforma.com.ua/letnyaya-forma-bez-lyamok/32-komandnaya-veloforma-nalini.html</t>
  </si>
  <si>
    <t>Форма лето №2</t>
  </si>
  <si>
    <t>Велошорты KELLYS Pro Team</t>
  </si>
  <si>
    <t>http://www.kellys.com.ua/b.php?b=kellys_od09&amp;n1=%D8%F2%E0%ED%FB&amp;n2=%C2%E5%EB%EE%F8%EE%F0%F2%FB%20%EC%F3%E6%F1%EA%E8%E5%20Pro%20Team&amp;c=%EA%F0%E0%F1%ED%FB%E9</t>
  </si>
  <si>
    <t>Веломайка KELLYS Pro Team</t>
  </si>
  <si>
    <t>http://www.kellys.com.ua/b.php?b=kellys_od09&amp;n1=%CC%E0%E9%EA%E8&amp;n2=%C2%E5%EB%EE%EC%E0%E9%EA%E0%20%EC%F3%E6%F1%EA%E0%FF%20Pro%20Team&amp;c=%EA%F0%E0%F1%ED%FB%E9</t>
  </si>
  <si>
    <t>Форма демисезон</t>
  </si>
  <si>
    <t>http://veloforma.com.ua/termoveloforma-s-flisom-bib/411-nalini-thermal-fleece.html</t>
  </si>
  <si>
    <t>Штаны теплые</t>
  </si>
  <si>
    <t>Велоштаны KELLYS Thermo ISO</t>
  </si>
  <si>
    <t>http://www.kellys.com.ua/b.php?b=kellys_od09&amp;n1=%D8%F2%E0%ED%FB&amp;n2=%C2%E5%EB%EE%F8%F2%E0%ED%FB+Thermo+ISO+%E1%E5%E7+%EF%E0%EC%EF%E5%F0%F1%E0</t>
  </si>
  <si>
    <t>Грипсы</t>
  </si>
  <si>
    <t>Clarks Lock On Grips</t>
  </si>
  <si>
    <t>http://www.chainreactioncycles.com/Models.aspx?ModelID=47547</t>
  </si>
  <si>
    <t>Крылья</t>
  </si>
  <si>
    <t>Topeak DeFender M1/M2</t>
  </si>
  <si>
    <t>http://www.velostyle.com.ua/91765.html</t>
  </si>
  <si>
    <t>Перчатки</t>
  </si>
  <si>
    <t>Баф</t>
  </si>
  <si>
    <t>Tubular UV Buff ”Abaya” (Buff)</t>
  </si>
  <si>
    <t>http://vertikal.biz/catalog/goods/tubular-uv-buff-abaya.html</t>
  </si>
  <si>
    <t>Подфляги</t>
  </si>
  <si>
    <t>KELLYS KLS PODIUM</t>
  </si>
  <si>
    <t>http://www.kellys.com.ua/b.php?b=kellys_comp09&amp;n1=%CF%EE%E4%F4%EB%FF%E6%ED%E8%EA%E8++&amp;n2=%CF%EE%E4%F4%EB%FF%E6%ED%E8%EA+KLS+PODIUM++</t>
  </si>
  <si>
    <t>Фляга</t>
  </si>
  <si>
    <t>KELLYS MATE</t>
  </si>
  <si>
    <t>http://www.kellys.com.ua/b.php?b=kellys_comp09&amp;n1=%CF%EE%E4%F4%EB%FF%E6%ED%E8%EA%E8&amp;n2=%D4%EB%FF%E3%E0+MATE</t>
  </si>
  <si>
    <t>Бокс</t>
  </si>
  <si>
    <t>KELLYS Rose</t>
  </si>
  <si>
    <t>http://mtb.dn.ua/forum/viewtopic.php?f=8&amp;t=10269&amp;hilit=%D0%B1%D0%BE%D0%BA%D1%81</t>
  </si>
  <si>
    <t>Велокомп</t>
  </si>
  <si>
    <t>KELLYS COUNTER</t>
  </si>
  <si>
    <t>http://www.kellys.com.ua/b.php?b=kellys_comp09&amp;n1=%C2%E5%EB%EE%EA%EE%EC%EF%FC%FE%F2%E5%F0&amp;n2=%C2%E5%EB%EE%EA%EE%EC%EF%FC%FE%F2%E5%F0%20COUNTER&amp;c=%F7%E5%F0%ED%FB%E9</t>
  </si>
  <si>
    <t>Цепи</t>
  </si>
  <si>
    <t>Цепь Campagnola Record C9</t>
  </si>
  <si>
    <t>http://www.velobazar.com/catalog/utility/chains/1617</t>
  </si>
  <si>
    <t>Замок цепи</t>
  </si>
  <si>
    <t>Sram Power Link 9</t>
  </si>
  <si>
    <t>http://velosiped.com/katalog/components/cepi-natjazhiteli/Zamok_SRAM_POWER_LINK_9_4k.html</t>
  </si>
  <si>
    <t>Чехол</t>
  </si>
  <si>
    <t>Чехол со съёмом одного колеса К1 SuperLiteBox</t>
  </si>
  <si>
    <t>http://mtb.dn.ua/forum/viewtopic.php?f=69&amp;t=10171</t>
  </si>
  <si>
    <t>ИТОГО ВСЕГО:</t>
  </si>
  <si>
    <t>ИТОГО КУПЛЕНО:</t>
  </si>
  <si>
    <t>ИТОГО ОСТАЛОСЬ:</t>
  </si>
  <si>
    <t>Шлем</t>
  </si>
  <si>
    <t>?</t>
  </si>
  <si>
    <t>http://forum.velomania.ru/showthread.php?t=92786</t>
  </si>
  <si>
    <t>Limar 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</si>
</sst>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2" fontId="1" fillId="2" borderId="2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2" fontId="0" fillId="3" borderId="5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2" fontId="0" fillId="3" borderId="7" xfId="0" applyNumberForma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G28" sqref="G28"/>
    </sheetView>
  </sheetViews>
  <sheetFormatPr defaultRowHeight="15" x14ac:dyDescent="0.25"/>
  <cols>
    <col min="1" max="1" width="16.28515625" bestFit="1" customWidth="1"/>
    <col min="2" max="2" width="9.5703125" style="50" bestFit="1" customWidth="1"/>
    <col min="3" max="3" width="11.140625" style="50" bestFit="1" customWidth="1"/>
    <col min="4" max="4" width="33.42578125" style="50" customWidth="1"/>
    <col min="5" max="5" width="39.42578125" style="50" customWidth="1"/>
    <col min="6" max="6" width="10.28515625" style="51" bestFit="1" customWidth="1"/>
    <col min="7" max="7" width="11.85546875" bestFit="1" customWidth="1"/>
  </cols>
  <sheetData>
    <row r="1" spans="1:7" s="4" customFormat="1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7" ht="22.5" x14ac:dyDescent="0.25">
      <c r="A2" s="5" t="s">
        <v>7</v>
      </c>
      <c r="B2" s="6">
        <v>1</v>
      </c>
      <c r="C2" s="6" t="s">
        <v>8</v>
      </c>
      <c r="D2" s="7" t="s">
        <v>9</v>
      </c>
      <c r="E2" s="8" t="s">
        <v>10</v>
      </c>
      <c r="F2" s="9">
        <v>380</v>
      </c>
      <c r="G2" s="6">
        <f>F2*B2</f>
        <v>380</v>
      </c>
    </row>
    <row r="3" spans="1:7" ht="22.5" x14ac:dyDescent="0.25">
      <c r="A3" s="10" t="s">
        <v>11</v>
      </c>
      <c r="B3" s="11">
        <v>1</v>
      </c>
      <c r="C3" s="11" t="s">
        <v>8</v>
      </c>
      <c r="D3" s="12" t="s">
        <v>12</v>
      </c>
      <c r="E3" s="13" t="s">
        <v>13</v>
      </c>
      <c r="F3" s="14">
        <v>600</v>
      </c>
      <c r="G3" s="11">
        <f>F3*B3</f>
        <v>600</v>
      </c>
    </row>
    <row r="4" spans="1:7" ht="33.75" x14ac:dyDescent="0.25">
      <c r="A4" s="10" t="s">
        <v>14</v>
      </c>
      <c r="B4" s="11">
        <v>1</v>
      </c>
      <c r="C4" s="11" t="s">
        <v>8</v>
      </c>
      <c r="D4" s="12" t="s">
        <v>15</v>
      </c>
      <c r="E4" s="13" t="s">
        <v>16</v>
      </c>
      <c r="F4" s="14">
        <v>280</v>
      </c>
      <c r="G4" s="11">
        <f>F4*B4</f>
        <v>280</v>
      </c>
    </row>
    <row r="5" spans="1:7" ht="45" x14ac:dyDescent="0.25">
      <c r="A5" s="10" t="s">
        <v>18</v>
      </c>
      <c r="B5" s="11">
        <v>1</v>
      </c>
      <c r="C5" s="11" t="s">
        <v>8</v>
      </c>
      <c r="D5" s="12" t="s">
        <v>19</v>
      </c>
      <c r="E5" s="13" t="s">
        <v>17</v>
      </c>
      <c r="F5" s="14">
        <v>80</v>
      </c>
      <c r="G5" s="11">
        <f>F5*B5</f>
        <v>80</v>
      </c>
    </row>
    <row r="6" spans="1:7" ht="45" x14ac:dyDescent="0.25">
      <c r="A6" s="10" t="s">
        <v>20</v>
      </c>
      <c r="B6" s="11">
        <v>4</v>
      </c>
      <c r="C6" s="11" t="s">
        <v>8</v>
      </c>
      <c r="D6" s="12" t="s">
        <v>21</v>
      </c>
      <c r="E6" s="13" t="s">
        <v>17</v>
      </c>
      <c r="F6" s="14">
        <v>40</v>
      </c>
      <c r="G6" s="11">
        <f>F6*B6</f>
        <v>160</v>
      </c>
    </row>
    <row r="7" spans="1:7" ht="15" customHeight="1" x14ac:dyDescent="0.25">
      <c r="A7" s="15" t="s">
        <v>22</v>
      </c>
      <c r="B7" s="16">
        <v>1</v>
      </c>
      <c r="C7" s="16" t="s">
        <v>8</v>
      </c>
      <c r="D7" s="17" t="s">
        <v>23</v>
      </c>
      <c r="E7" s="18" t="s">
        <v>24</v>
      </c>
      <c r="F7" s="19">
        <v>480</v>
      </c>
      <c r="G7" s="20">
        <f>F7*B7</f>
        <v>480</v>
      </c>
    </row>
    <row r="8" spans="1:7" x14ac:dyDescent="0.25">
      <c r="A8" s="15" t="s">
        <v>25</v>
      </c>
      <c r="B8" s="16">
        <v>1</v>
      </c>
      <c r="C8" s="16" t="s">
        <v>8</v>
      </c>
      <c r="D8" s="21"/>
      <c r="E8" s="22"/>
      <c r="F8" s="23"/>
      <c r="G8" s="24"/>
    </row>
    <row r="9" spans="1:7" ht="22.5" x14ac:dyDescent="0.25">
      <c r="A9" s="15" t="s">
        <v>26</v>
      </c>
      <c r="B9" s="16">
        <v>1</v>
      </c>
      <c r="C9" s="16" t="s">
        <v>8</v>
      </c>
      <c r="D9" s="25" t="s">
        <v>27</v>
      </c>
      <c r="E9" s="26" t="s">
        <v>28</v>
      </c>
      <c r="F9" s="27">
        <v>400</v>
      </c>
      <c r="G9" s="16">
        <f>F9*B9</f>
        <v>400</v>
      </c>
    </row>
    <row r="10" spans="1:7" ht="45" x14ac:dyDescent="0.25">
      <c r="A10" s="28" t="s">
        <v>29</v>
      </c>
      <c r="B10" s="11">
        <v>1</v>
      </c>
      <c r="C10" s="11" t="s">
        <v>8</v>
      </c>
      <c r="D10" s="12" t="s">
        <v>30</v>
      </c>
      <c r="E10" s="13" t="s">
        <v>31</v>
      </c>
      <c r="F10" s="14">
        <v>250</v>
      </c>
      <c r="G10" s="11">
        <f>F10*B10</f>
        <v>250</v>
      </c>
    </row>
    <row r="11" spans="1:7" ht="45" x14ac:dyDescent="0.25">
      <c r="A11" s="29"/>
      <c r="B11" s="11">
        <v>1</v>
      </c>
      <c r="C11" s="11" t="s">
        <v>8</v>
      </c>
      <c r="D11" s="12" t="s">
        <v>32</v>
      </c>
      <c r="E11" s="13" t="s">
        <v>33</v>
      </c>
      <c r="F11" s="14">
        <v>350</v>
      </c>
      <c r="G11" s="11">
        <f>F11*B11</f>
        <v>350</v>
      </c>
    </row>
    <row r="12" spans="1:7" ht="30" x14ac:dyDescent="0.25">
      <c r="A12" s="30" t="s">
        <v>34</v>
      </c>
      <c r="B12" s="16">
        <v>1</v>
      </c>
      <c r="C12" s="16" t="s">
        <v>8</v>
      </c>
      <c r="D12" s="25" t="s">
        <v>27</v>
      </c>
      <c r="E12" s="26" t="s">
        <v>35</v>
      </c>
      <c r="F12" s="27">
        <v>480</v>
      </c>
      <c r="G12" s="16">
        <f>F12*B12</f>
        <v>480</v>
      </c>
    </row>
    <row r="13" spans="1:7" ht="45" x14ac:dyDescent="0.25">
      <c r="A13" s="10" t="s">
        <v>36</v>
      </c>
      <c r="B13" s="11">
        <v>1</v>
      </c>
      <c r="C13" s="11" t="s">
        <v>8</v>
      </c>
      <c r="D13" s="12" t="s">
        <v>37</v>
      </c>
      <c r="E13" s="13" t="s">
        <v>38</v>
      </c>
      <c r="F13" s="14">
        <v>500</v>
      </c>
      <c r="G13" s="11">
        <f>F13*B13</f>
        <v>500</v>
      </c>
    </row>
    <row r="14" spans="1:7" ht="22.5" x14ac:dyDescent="0.25">
      <c r="A14" s="10" t="s">
        <v>39</v>
      </c>
      <c r="B14" s="11">
        <v>1</v>
      </c>
      <c r="C14" s="11" t="s">
        <v>8</v>
      </c>
      <c r="D14" s="12" t="s">
        <v>40</v>
      </c>
      <c r="E14" s="13" t="s">
        <v>41</v>
      </c>
      <c r="F14" s="14">
        <v>100</v>
      </c>
      <c r="G14" s="11">
        <f>F14*B14</f>
        <v>100</v>
      </c>
    </row>
    <row r="15" spans="1:7" x14ac:dyDescent="0.25">
      <c r="A15" s="10" t="s">
        <v>42</v>
      </c>
      <c r="B15" s="11">
        <v>1</v>
      </c>
      <c r="C15" s="11" t="s">
        <v>8</v>
      </c>
      <c r="D15" s="12" t="s">
        <v>43</v>
      </c>
      <c r="E15" s="13" t="s">
        <v>44</v>
      </c>
      <c r="F15" s="14">
        <v>298</v>
      </c>
      <c r="G15" s="11">
        <f>F15*B15</f>
        <v>298</v>
      </c>
    </row>
    <row r="16" spans="1:7" x14ac:dyDescent="0.25">
      <c r="A16" s="10" t="s">
        <v>45</v>
      </c>
      <c r="B16" s="11">
        <v>1</v>
      </c>
      <c r="C16" s="11" t="s">
        <v>8</v>
      </c>
      <c r="D16" s="12" t="s">
        <v>74</v>
      </c>
      <c r="E16" s="13" t="s">
        <v>74</v>
      </c>
      <c r="F16" s="14">
        <v>160</v>
      </c>
      <c r="G16" s="11">
        <f>F16*B16</f>
        <v>160</v>
      </c>
    </row>
    <row r="17" spans="1:7" ht="24" x14ac:dyDescent="0.25">
      <c r="A17" s="10" t="s">
        <v>73</v>
      </c>
      <c r="B17" s="11">
        <v>1</v>
      </c>
      <c r="C17" s="11" t="s">
        <v>8</v>
      </c>
      <c r="D17" s="12" t="s">
        <v>76</v>
      </c>
      <c r="E17" s="12" t="s">
        <v>75</v>
      </c>
      <c r="F17" s="14">
        <v>420</v>
      </c>
      <c r="G17" s="11">
        <f>F17*B17</f>
        <v>420</v>
      </c>
    </row>
    <row r="18" spans="1:7" ht="22.5" x14ac:dyDescent="0.25">
      <c r="A18" s="10" t="s">
        <v>46</v>
      </c>
      <c r="B18" s="11">
        <v>1</v>
      </c>
      <c r="C18" s="11" t="s">
        <v>8</v>
      </c>
      <c r="D18" s="12" t="s">
        <v>47</v>
      </c>
      <c r="E18" s="13" t="s">
        <v>48</v>
      </c>
      <c r="F18" s="14">
        <v>160</v>
      </c>
      <c r="G18" s="11">
        <f>F18*B18</f>
        <v>160</v>
      </c>
    </row>
    <row r="19" spans="1:7" ht="33.75" x14ac:dyDescent="0.25">
      <c r="A19" s="10" t="s">
        <v>49</v>
      </c>
      <c r="B19" s="11">
        <v>2</v>
      </c>
      <c r="C19" s="11" t="s">
        <v>8</v>
      </c>
      <c r="D19" s="12" t="s">
        <v>50</v>
      </c>
      <c r="E19" s="13" t="s">
        <v>51</v>
      </c>
      <c r="F19" s="14">
        <v>90</v>
      </c>
      <c r="G19" s="11">
        <f>F19*B19</f>
        <v>180</v>
      </c>
    </row>
    <row r="20" spans="1:7" ht="33.75" x14ac:dyDescent="0.25">
      <c r="A20" s="10" t="s">
        <v>52</v>
      </c>
      <c r="B20" s="11">
        <v>1</v>
      </c>
      <c r="C20" s="11" t="s">
        <v>8</v>
      </c>
      <c r="D20" s="12" t="s">
        <v>53</v>
      </c>
      <c r="E20" s="13" t="s">
        <v>54</v>
      </c>
      <c r="F20" s="14">
        <v>36</v>
      </c>
      <c r="G20" s="11">
        <f>F20*B20</f>
        <v>36</v>
      </c>
    </row>
    <row r="21" spans="1:7" ht="22.5" x14ac:dyDescent="0.25">
      <c r="A21" s="10" t="s">
        <v>55</v>
      </c>
      <c r="B21" s="11">
        <v>1</v>
      </c>
      <c r="C21" s="11" t="s">
        <v>8</v>
      </c>
      <c r="D21" s="12" t="s">
        <v>56</v>
      </c>
      <c r="E21" s="13" t="s">
        <v>57</v>
      </c>
      <c r="F21" s="14">
        <v>45</v>
      </c>
      <c r="G21" s="11">
        <f>F21*B21</f>
        <v>45</v>
      </c>
    </row>
    <row r="22" spans="1:7" ht="45" x14ac:dyDescent="0.25">
      <c r="A22" s="10" t="s">
        <v>58</v>
      </c>
      <c r="B22" s="11">
        <v>1</v>
      </c>
      <c r="C22" s="11" t="s">
        <v>8</v>
      </c>
      <c r="D22" s="12" t="s">
        <v>59</v>
      </c>
      <c r="E22" s="13" t="s">
        <v>60</v>
      </c>
      <c r="F22" s="14">
        <v>300</v>
      </c>
      <c r="G22" s="11">
        <f>F22*B22</f>
        <v>300</v>
      </c>
    </row>
    <row r="23" spans="1:7" x14ac:dyDescent="0.25">
      <c r="A23" s="15" t="s">
        <v>61</v>
      </c>
      <c r="B23" s="16">
        <v>2</v>
      </c>
      <c r="C23" s="16" t="s">
        <v>8</v>
      </c>
      <c r="D23" s="25" t="s">
        <v>62</v>
      </c>
      <c r="E23" s="26" t="s">
        <v>63</v>
      </c>
      <c r="F23" s="27">
        <v>265</v>
      </c>
      <c r="G23" s="16">
        <f>F23*B23</f>
        <v>530</v>
      </c>
    </row>
    <row r="24" spans="1:7" ht="22.5" x14ac:dyDescent="0.25">
      <c r="A24" s="15" t="s">
        <v>64</v>
      </c>
      <c r="B24" s="16">
        <v>2</v>
      </c>
      <c r="C24" s="16" t="s">
        <v>8</v>
      </c>
      <c r="D24" s="25" t="s">
        <v>65</v>
      </c>
      <c r="E24" s="31" t="s">
        <v>66</v>
      </c>
      <c r="F24" s="27">
        <v>20</v>
      </c>
      <c r="G24" s="16">
        <f>F24*B24</f>
        <v>40</v>
      </c>
    </row>
    <row r="25" spans="1:7" ht="24.75" thickBot="1" x14ac:dyDescent="0.3">
      <c r="A25" s="32" t="s">
        <v>67</v>
      </c>
      <c r="B25" s="33">
        <v>1</v>
      </c>
      <c r="C25" s="33" t="s">
        <v>8</v>
      </c>
      <c r="D25" s="34" t="s">
        <v>68</v>
      </c>
      <c r="E25" s="35" t="s">
        <v>69</v>
      </c>
      <c r="F25" s="36">
        <v>170</v>
      </c>
      <c r="G25" s="37">
        <f>F25*B25</f>
        <v>170</v>
      </c>
    </row>
    <row r="26" spans="1:7" ht="15.75" thickBot="1" x14ac:dyDescent="0.3">
      <c r="A26" s="38" t="s">
        <v>70</v>
      </c>
      <c r="B26" s="39"/>
      <c r="C26" s="39"/>
      <c r="D26" s="39"/>
      <c r="E26" s="39"/>
      <c r="F26" s="40"/>
      <c r="G26" s="41">
        <f>SUM(G2:G25)</f>
        <v>6399</v>
      </c>
    </row>
    <row r="27" spans="1:7" ht="15.75" thickBot="1" x14ac:dyDescent="0.3">
      <c r="A27" s="42" t="s">
        <v>71</v>
      </c>
      <c r="B27" s="43"/>
      <c r="C27" s="43"/>
      <c r="D27" s="43"/>
      <c r="E27" s="43"/>
      <c r="F27" s="44"/>
      <c r="G27" s="45">
        <f>SUM(G13:G22,G10:G11,G2:G6)</f>
        <v>4299</v>
      </c>
    </row>
    <row r="28" spans="1:7" ht="15.75" thickBot="1" x14ac:dyDescent="0.3">
      <c r="A28" s="46" t="s">
        <v>72</v>
      </c>
      <c r="B28" s="47"/>
      <c r="C28" s="47"/>
      <c r="D28" s="47"/>
      <c r="E28" s="47"/>
      <c r="F28" s="48"/>
      <c r="G28" s="49">
        <f>G26-G27</f>
        <v>2100</v>
      </c>
    </row>
  </sheetData>
  <mergeCells count="8">
    <mergeCell ref="A10:A11"/>
    <mergeCell ref="A26:F26"/>
    <mergeCell ref="A27:F27"/>
    <mergeCell ref="A28:F2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2012-01-19T16:05:29Z</dcterms:modified>
</cp:coreProperties>
</file>